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молоко\Питание в школе\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H205" i="1" s="1"/>
  <c r="G194" i="1"/>
  <c r="G205" i="1" s="1"/>
  <c r="F194" i="1"/>
  <c r="F205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F175" i="1"/>
  <c r="F186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67" i="1" l="1"/>
  <c r="L106" i="1"/>
  <c r="I205" i="1"/>
  <c r="I87" i="1"/>
  <c r="G186" i="1"/>
  <c r="F206" i="1"/>
  <c r="G206" i="1"/>
  <c r="H206" i="1"/>
  <c r="J206" i="1"/>
  <c r="I206" i="1" l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<sst xmlns="http://schemas.openxmlformats.org/spreadsheetml/2006/main" count="255" uniqueCount="83">
  <si>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</si>
  <si>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</si>
  <si>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</si>
  <si>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</si>
  <si>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</si>
  <si>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</si>
  <si>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</si>
  <si>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</si>
  <si>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</si>
  <si>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</si>
  <si>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</si>
  <si>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</si>
  <si>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</si>
  <si>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</si>
  <si>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</si>
  <si>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</si>
  <si>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</si>
  <si>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</si>
  <si>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</si>
  <si>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</si>
  <si>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</si>
  <si>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</si>
  <si>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</si>
  <si>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</si>
  <si>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</si>
  <si>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</si>
  <si>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</si>
  <si>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</si>
  <si>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</si>
  <si>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</si>
  <si>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</si>
  <si>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</si>
  <si>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</si>
  <si>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</si>
  <si>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</si>
  <si>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</si>
  <si>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</si>
  <si>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</si>
  <si>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</si>
  <si>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НОШ д.Даниловка</t>
  </si>
  <si>
    <t>директор</t>
  </si>
  <si>
    <t>Шубина С.В.</t>
  </si>
  <si>
    <t>САЛАТ ИЗ БЕЛОКОЧАННОЙ КАПУСТЫ С РАСТИТЕЛЬНЫМ МАСЛОМ</t>
  </si>
  <si>
    <t>МАКАРОННЫЕ ИЗДЕЛИЯ ОТВАРНЫЕ С СЫРОМ</t>
  </si>
  <si>
    <t>КАКАО С МОЛОКОМ</t>
  </si>
  <si>
    <t>ХЛЕБ ДАРНИЦКИЙ</t>
  </si>
  <si>
    <t>ХЛЕБ ПШЕНИЧНЫЙ</t>
  </si>
  <si>
    <t>3/1</t>
  </si>
  <si>
    <t>43-2/3</t>
  </si>
  <si>
    <t>14/10</t>
  </si>
  <si>
    <t>КАША ГРЕЧНЕВАЯ ВЯЗКАЯ</t>
  </si>
  <si>
    <t>10/1</t>
  </si>
  <si>
    <t>3/4</t>
  </si>
  <si>
    <t>462</t>
  </si>
  <si>
    <t>РЫБА,ТУШЕННАЯ С ОВОЩАМИ</t>
  </si>
  <si>
    <t>ПЮРЕ КАРТОФЕЛЬНОЕ</t>
  </si>
  <si>
    <t>КОМПОТ ИЗ СУХОФРУКТОВ</t>
  </si>
  <si>
    <t>4/7</t>
  </si>
  <si>
    <t>3/3</t>
  </si>
  <si>
    <t>6/10</t>
  </si>
  <si>
    <t>ГУЛЯШ ИЗ КУРИЦЫ</t>
  </si>
  <si>
    <t>МАКАРОННЫЕ ИЗДЕЛИЯ ОТВАРНЫЕ</t>
  </si>
  <si>
    <t>КОМПОТ ИЗ СВЕЖИХ ПЛОДОВ И ЯГОД</t>
  </si>
  <si>
    <t>43/3</t>
  </si>
  <si>
    <t>526</t>
  </si>
  <si>
    <t>КАША РИСОВАЯ МОЛОЧНАЯ С МАСЛОМ СЛИВОЧНЫМ</t>
  </si>
  <si>
    <t>БУТЕРБРОД С ДЖЕМОМ ИЛИ ПОВИДЛОМ</t>
  </si>
  <si>
    <t>ЯБЛОКО</t>
  </si>
  <si>
    <t>7/4</t>
  </si>
  <si>
    <t>2</t>
  </si>
  <si>
    <t>136</t>
  </si>
  <si>
    <t>ЗАПЕКАНКА КАРТОФЕЛЬНАЯ ФАРШИРОВАННАЯ ОТВАРНЫМ МЯСОМ ГОВЯДИНЫ</t>
  </si>
  <si>
    <t>36/8</t>
  </si>
  <si>
    <t>СУП МОЛОЧНЫЙ С ЛАПШОЙ</t>
  </si>
  <si>
    <t>11/4</t>
  </si>
  <si>
    <t>342</t>
  </si>
  <si>
    <t>ЧАЙ</t>
  </si>
  <si>
    <t>СОУС ТОМАТНЫЙ</t>
  </si>
  <si>
    <t>ХЛЕБ С МАСЛОМ</t>
  </si>
  <si>
    <t>10\10</t>
  </si>
  <si>
    <t>КОТЛЕТА КУРИННАЯ</t>
  </si>
  <si>
    <t>СЫРНИКИ ИЗ ТВОРОГА С СОУСОМ СЛАДКИМ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</si>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</sst>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60</v>
      </c>
      <c r="G6" s="40">
        <v>1</v>
      </c>
      <c r="H6" s="40">
        <v>4</v>
      </c>
      <c r="I6" s="40">
        <v>6.5</v>
      </c>
      <c r="J6" s="40">
        <v>65</v>
      </c>
      <c r="K6" s="41" t="s">
        <v>47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180</v>
      </c>
      <c r="G7" s="43">
        <v>8.76</v>
      </c>
      <c r="H7" s="43">
        <v>6.88</v>
      </c>
      <c r="I7" s="43">
        <v>36.46</v>
      </c>
      <c r="J7" s="43">
        <v>240</v>
      </c>
      <c r="K7" s="44" t="s">
        <v>48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5">
        <v>10</v>
      </c>
      <c r="L8" s="43"/>
    </row>
    <row r="9" spans="1:12" ht="15" x14ac:dyDescent="0.25">
      <c r="A9" s="23"/>
      <c r="B9" s="15"/>
      <c r="C9" s="11"/>
      <c r="D9" s="7"/>
      <c r="E9" s="42" t="s">
        <v>45</v>
      </c>
      <c r="F9" s="43">
        <v>40</v>
      </c>
      <c r="G9" s="43">
        <v>3</v>
      </c>
      <c r="H9" s="43">
        <v>0.5</v>
      </c>
      <c r="I9" s="43">
        <v>17</v>
      </c>
      <c r="J9" s="43">
        <v>82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40</v>
      </c>
      <c r="G10" s="43">
        <v>3</v>
      </c>
      <c r="H10" s="43">
        <v>1.5</v>
      </c>
      <c r="I10" s="43">
        <v>20</v>
      </c>
      <c r="J10" s="43">
        <v>95</v>
      </c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25" customHeight="1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15.76</v>
      </c>
      <c r="H14" s="19">
        <f t="shared" si="0"/>
        <v>12.879999999999999</v>
      </c>
      <c r="I14" s="19">
        <f t="shared" si="0"/>
        <v>89.06</v>
      </c>
      <c r="J14" s="19">
        <f t="shared" si="0"/>
        <v>517</v>
      </c>
      <c r="K14" s="25"/>
      <c r="L14" s="19">
        <f t="shared" ref="L14" si="1">SUM(L6:L13)</f>
        <v>0</v>
      </c>
    </row>
    <row r="15" spans="1:12" ht="15" hidden="1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3.5" hidden="1" customHeight="1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hidden="1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520</v>
      </c>
      <c r="G25" s="32">
        <f t="shared" ref="G25:J25" si="4">G14+G24</f>
        <v>15.76</v>
      </c>
      <c r="H25" s="32">
        <f t="shared" si="4"/>
        <v>12.879999999999999</v>
      </c>
      <c r="I25" s="32">
        <f t="shared" si="4"/>
        <v>89.06</v>
      </c>
      <c r="J25" s="32">
        <f t="shared" si="4"/>
        <v>517</v>
      </c>
      <c r="K25" s="32"/>
      <c r="L25" s="32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80</v>
      </c>
      <c r="F26" s="40">
        <v>103</v>
      </c>
      <c r="G26" s="40">
        <v>17.7</v>
      </c>
      <c r="H26" s="40">
        <v>8.4</v>
      </c>
      <c r="I26" s="40">
        <v>12.6</v>
      </c>
      <c r="J26" s="40">
        <v>197</v>
      </c>
      <c r="K26" s="41" t="s">
        <v>51</v>
      </c>
      <c r="L26" s="40"/>
    </row>
    <row r="27" spans="1:12" ht="15" x14ac:dyDescent="0.25">
      <c r="A27" s="14"/>
      <c r="B27" s="15"/>
      <c r="C27" s="11"/>
      <c r="D27" s="6"/>
      <c r="E27" s="42" t="s">
        <v>50</v>
      </c>
      <c r="F27" s="43">
        <v>150</v>
      </c>
      <c r="G27" s="43">
        <v>4.5999999999999996</v>
      </c>
      <c r="H27" s="43">
        <v>4.04</v>
      </c>
      <c r="I27" s="43">
        <v>20.03</v>
      </c>
      <c r="J27" s="43">
        <v>182</v>
      </c>
      <c r="K27" s="44" t="s">
        <v>52</v>
      </c>
      <c r="L27" s="43"/>
    </row>
    <row r="28" spans="1:12" ht="15" x14ac:dyDescent="0.25">
      <c r="A28" s="14"/>
      <c r="B28" s="15"/>
      <c r="C28" s="11"/>
      <c r="D28" s="6"/>
      <c r="E28" s="56" t="s">
        <v>77</v>
      </c>
      <c r="F28" s="43">
        <v>30</v>
      </c>
      <c r="G28" s="43">
        <v>0.8</v>
      </c>
      <c r="H28" s="43">
        <v>1</v>
      </c>
      <c r="I28" s="43">
        <v>5.5</v>
      </c>
      <c r="J28" s="43">
        <v>34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22</v>
      </c>
      <c r="E29" s="56" t="s">
        <v>62</v>
      </c>
      <c r="F29" s="43">
        <v>200</v>
      </c>
      <c r="G29" s="43">
        <v>0.16</v>
      </c>
      <c r="H29" s="43">
        <v>0.16</v>
      </c>
      <c r="I29" s="43">
        <v>14.9</v>
      </c>
      <c r="J29" s="43">
        <v>60</v>
      </c>
      <c r="K29" s="44">
        <v>526</v>
      </c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45</v>
      </c>
      <c r="F31" s="43">
        <v>40</v>
      </c>
      <c r="G31" s="43">
        <v>3</v>
      </c>
      <c r="H31" s="43">
        <v>1</v>
      </c>
      <c r="I31" s="43">
        <v>17</v>
      </c>
      <c r="J31" s="43">
        <v>82</v>
      </c>
      <c r="K31" s="44"/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25" customHeight="1" x14ac:dyDescent="0.25">
      <c r="A35" s="16"/>
      <c r="B35" s="17"/>
      <c r="C35" s="8"/>
      <c r="D35" s="18" t="s">
        <v>33</v>
      </c>
      <c r="E35" s="9"/>
      <c r="F35" s="19">
        <f>SUM(F26:F34)</f>
        <v>523</v>
      </c>
      <c r="G35" s="19">
        <f>SUM(G26:G34)</f>
        <v>26.259999999999998</v>
      </c>
      <c r="H35" s="19">
        <f>SUM(H26:H34)</f>
        <v>14.600000000000001</v>
      </c>
      <c r="I35" s="19">
        <f>SUM(I26:I34)</f>
        <v>70.03</v>
      </c>
      <c r="J35" s="19">
        <f>SUM(J26:J34)</f>
        <v>555</v>
      </c>
      <c r="K35" s="25"/>
      <c r="L35" s="19">
        <f>SUM(L26:L34)</f>
        <v>0</v>
      </c>
    </row>
    <row r="36" spans="1:12" ht="15" hidden="1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hidden="1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hidden="1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hidden="1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6.5" customHeight="1" x14ac:dyDescent="0.2">
      <c r="A46" s="33">
        <f>A26</f>
        <v>1</v>
      </c>
      <c r="B46" s="33">
        <f>B26</f>
        <v>2</v>
      </c>
      <c r="C46" s="57" t="s">
        <v>4</v>
      </c>
      <c r="D46" s="58"/>
      <c r="E46" s="31"/>
      <c r="F46" s="32">
        <f>F35+F45</f>
        <v>523</v>
      </c>
      <c r="G46" s="32">
        <f t="shared" ref="G46" si="10">G35+G45</f>
        <v>26.259999999999998</v>
      </c>
      <c r="H46" s="32">
        <f t="shared" ref="H46" si="11">H35+H45</f>
        <v>14.600000000000001</v>
      </c>
      <c r="I46" s="32">
        <f t="shared" ref="I46" si="12">I35+I45</f>
        <v>70.03</v>
      </c>
      <c r="J46" s="32">
        <f t="shared" ref="J46:L46" si="13">J35+J45</f>
        <v>555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100</v>
      </c>
      <c r="G47" s="40">
        <v>11.6</v>
      </c>
      <c r="H47" s="40">
        <v>6.3</v>
      </c>
      <c r="I47" s="40">
        <v>4.9000000000000004</v>
      </c>
      <c r="J47" s="40">
        <v>122</v>
      </c>
      <c r="K47" s="41" t="s">
        <v>57</v>
      </c>
      <c r="L47" s="40"/>
    </row>
    <row r="48" spans="1:12" ht="15" x14ac:dyDescent="0.25">
      <c r="A48" s="23"/>
      <c r="B48" s="15"/>
      <c r="C48" s="11"/>
      <c r="D48" s="8"/>
      <c r="E48" s="51" t="s">
        <v>55</v>
      </c>
      <c r="F48" s="52">
        <v>150</v>
      </c>
      <c r="G48" s="52">
        <v>3.1</v>
      </c>
      <c r="H48" s="52">
        <v>4.2</v>
      </c>
      <c r="I48" s="52">
        <v>20.6</v>
      </c>
      <c r="J48" s="52">
        <v>135</v>
      </c>
      <c r="K48" s="53" t="s">
        <v>58</v>
      </c>
      <c r="L48" s="52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22</v>
      </c>
      <c r="E50" s="42" t="s">
        <v>56</v>
      </c>
      <c r="F50" s="43">
        <v>200</v>
      </c>
      <c r="G50" s="43">
        <v>0.5</v>
      </c>
      <c r="H50" s="43">
        <v>0</v>
      </c>
      <c r="I50" s="43">
        <v>18.3</v>
      </c>
      <c r="J50" s="43">
        <v>72</v>
      </c>
      <c r="K50" s="44" t="s">
        <v>59</v>
      </c>
      <c r="L50" s="43"/>
    </row>
    <row r="51" spans="1:12" ht="15" x14ac:dyDescent="0.25">
      <c r="A51" s="23"/>
      <c r="B51" s="15"/>
      <c r="C51" s="11"/>
      <c r="D51" s="7"/>
      <c r="E51" s="42" t="s">
        <v>45</v>
      </c>
      <c r="F51" s="43">
        <v>40</v>
      </c>
      <c r="G51" s="43">
        <v>3</v>
      </c>
      <c r="H51" s="43">
        <v>1</v>
      </c>
      <c r="I51" s="43">
        <v>17</v>
      </c>
      <c r="J51" s="43">
        <v>82</v>
      </c>
      <c r="K51" s="44"/>
      <c r="L51" s="43"/>
    </row>
    <row r="52" spans="1:12" ht="15" x14ac:dyDescent="0.25">
      <c r="A52" s="23"/>
      <c r="B52" s="15"/>
      <c r="C52" s="11"/>
      <c r="D52" s="7" t="s">
        <v>23</v>
      </c>
      <c r="E52" s="42" t="s">
        <v>46</v>
      </c>
      <c r="F52" s="43">
        <v>40</v>
      </c>
      <c r="G52" s="43">
        <v>3</v>
      </c>
      <c r="H52" s="43">
        <v>1.5</v>
      </c>
      <c r="I52" s="43">
        <v>20</v>
      </c>
      <c r="J52" s="43">
        <v>95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5.25" customHeight="1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hidden="1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hidden="1" x14ac:dyDescent="0.25">
      <c r="A56" s="24"/>
      <c r="B56" s="17"/>
      <c r="C56" s="8"/>
      <c r="D56" s="18" t="s">
        <v>33</v>
      </c>
      <c r="E56" s="9"/>
      <c r="F56" s="19">
        <f>SUM(F47:F55)</f>
        <v>530</v>
      </c>
      <c r="G56" s="19">
        <f t="shared" ref="G56" si="14">SUM(G47:G55)</f>
        <v>21.2</v>
      </c>
      <c r="H56" s="19">
        <f t="shared" ref="H56" si="15">SUM(H47:H55)</f>
        <v>13</v>
      </c>
      <c r="I56" s="19">
        <f t="shared" ref="I56" si="16">SUM(I47:I55)</f>
        <v>80.8</v>
      </c>
      <c r="J56" s="19">
        <f t="shared" ref="J56:L56" si="17">SUM(J47:J55)</f>
        <v>506</v>
      </c>
      <c r="K56" s="25"/>
      <c r="L56" s="19">
        <f t="shared" si="17"/>
        <v>0</v>
      </c>
    </row>
    <row r="57" spans="1:12" ht="3.75" customHeight="1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hidden="1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hidden="1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8">SUM(G57:G65)</f>
        <v>0</v>
      </c>
      <c r="H66" s="19">
        <f t="shared" ref="H66" si="19">SUM(H57:H65)</f>
        <v>0</v>
      </c>
      <c r="I66" s="19">
        <f t="shared" ref="I66" si="20">SUM(I57:I65)</f>
        <v>0</v>
      </c>
      <c r="J66" s="19">
        <f t="shared" ref="J66:L66" si="21">SUM(J57:J65)</f>
        <v>0</v>
      </c>
      <c r="K66" s="25"/>
      <c r="L66" s="19">
        <f t="shared" si="21"/>
        <v>0</v>
      </c>
    </row>
    <row r="67" spans="1:12" ht="15.75" customHeight="1" x14ac:dyDescent="0.2">
      <c r="A67" s="29">
        <f>A47</f>
        <v>1</v>
      </c>
      <c r="B67" s="30">
        <f>B47</f>
        <v>3</v>
      </c>
      <c r="C67" s="57" t="s">
        <v>4</v>
      </c>
      <c r="D67" s="58"/>
      <c r="E67" s="31"/>
      <c r="F67" s="32">
        <f>F56+F66</f>
        <v>530</v>
      </c>
      <c r="G67" s="32">
        <f t="shared" ref="G67" si="22">G56+G66</f>
        <v>21.2</v>
      </c>
      <c r="H67" s="32">
        <f t="shared" ref="H67" si="23">H56+H66</f>
        <v>13</v>
      </c>
      <c r="I67" s="32">
        <f t="shared" ref="I67" si="24">I56+I66</f>
        <v>80.8</v>
      </c>
      <c r="J67" s="32">
        <f t="shared" ref="J67:L67" si="25">J56+J66</f>
        <v>506</v>
      </c>
      <c r="K67" s="32"/>
      <c r="L67" s="32">
        <f t="shared" si="25"/>
        <v>0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60</v>
      </c>
      <c r="F68" s="40">
        <v>100</v>
      </c>
      <c r="G68" s="40">
        <v>12</v>
      </c>
      <c r="H68" s="40">
        <v>11</v>
      </c>
      <c r="I68" s="40">
        <v>5</v>
      </c>
      <c r="J68" s="40">
        <v>177</v>
      </c>
      <c r="K68" s="41"/>
      <c r="L68" s="40"/>
    </row>
    <row r="69" spans="1:12" ht="15" x14ac:dyDescent="0.25">
      <c r="A69" s="23"/>
      <c r="B69" s="15"/>
      <c r="C69" s="11"/>
      <c r="D69" s="6"/>
      <c r="E69" s="42" t="s">
        <v>61</v>
      </c>
      <c r="F69" s="43">
        <v>150</v>
      </c>
      <c r="G69" s="43">
        <v>5.3</v>
      </c>
      <c r="H69" s="43">
        <v>3.8</v>
      </c>
      <c r="I69" s="43">
        <v>32.4</v>
      </c>
      <c r="J69" s="43">
        <v>188</v>
      </c>
      <c r="K69" s="44" t="s">
        <v>63</v>
      </c>
      <c r="L69" s="43"/>
    </row>
    <row r="70" spans="1:12" ht="15" x14ac:dyDescent="0.25">
      <c r="A70" s="23"/>
      <c r="B70" s="15"/>
      <c r="C70" s="11"/>
      <c r="D70" s="7" t="s">
        <v>22</v>
      </c>
      <c r="E70" s="42" t="s">
        <v>62</v>
      </c>
      <c r="F70" s="43">
        <v>200</v>
      </c>
      <c r="G70" s="43">
        <v>0.16</v>
      </c>
      <c r="H70" s="43">
        <v>0.16</v>
      </c>
      <c r="I70" s="43">
        <v>14.9</v>
      </c>
      <c r="J70" s="43">
        <v>60</v>
      </c>
      <c r="K70" s="44" t="s">
        <v>64</v>
      </c>
      <c r="L70" s="43"/>
    </row>
    <row r="71" spans="1:12" ht="15" x14ac:dyDescent="0.25">
      <c r="A71" s="23"/>
      <c r="B71" s="15"/>
      <c r="C71" s="11"/>
      <c r="D71" s="7"/>
      <c r="E71" s="56" t="s">
        <v>77</v>
      </c>
      <c r="F71" s="43">
        <v>30</v>
      </c>
      <c r="G71" s="43">
        <v>0.8</v>
      </c>
      <c r="H71" s="43">
        <v>1</v>
      </c>
      <c r="I71" s="43">
        <v>5.5</v>
      </c>
      <c r="J71" s="43">
        <v>34</v>
      </c>
      <c r="K71" s="44"/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45</v>
      </c>
      <c r="F72" s="43">
        <v>40</v>
      </c>
      <c r="G72" s="43">
        <v>3</v>
      </c>
      <c r="H72" s="43">
        <v>1</v>
      </c>
      <c r="I72" s="43">
        <v>17</v>
      </c>
      <c r="J72" s="43">
        <v>82</v>
      </c>
      <c r="K72" s="44"/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520</v>
      </c>
      <c r="G76" s="19">
        <f t="shared" ref="G76" si="26">SUM(G68:G75)</f>
        <v>21.26</v>
      </c>
      <c r="H76" s="19">
        <f t="shared" ref="H76" si="27">SUM(H68:H75)</f>
        <v>16.96</v>
      </c>
      <c r="I76" s="19">
        <f t="shared" ref="I76" si="28">SUM(I68:I75)</f>
        <v>74.8</v>
      </c>
      <c r="J76" s="19">
        <f t="shared" ref="J76:L76" si="29">SUM(J68:J75)</f>
        <v>541</v>
      </c>
      <c r="K76" s="25"/>
      <c r="L76" s="19">
        <f t="shared" si="29"/>
        <v>0</v>
      </c>
    </row>
    <row r="77" spans="1:12" ht="1.5" customHeight="1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hidden="1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hidden="1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hidden="1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0">SUM(G77:G85)</f>
        <v>0</v>
      </c>
      <c r="H86" s="19">
        <f t="shared" ref="H86" si="31">SUM(H77:H85)</f>
        <v>0</v>
      </c>
      <c r="I86" s="19">
        <f t="shared" ref="I86" si="32">SUM(I77:I85)</f>
        <v>0</v>
      </c>
      <c r="J86" s="19">
        <f t="shared" ref="J86:L86" si="33">SUM(J77:J85)</f>
        <v>0</v>
      </c>
      <c r="K86" s="25"/>
      <c r="L86" s="19">
        <f t="shared" si="33"/>
        <v>0</v>
      </c>
    </row>
    <row r="87" spans="1:12" ht="15.75" customHeight="1" x14ac:dyDescent="0.2">
      <c r="A87" s="29">
        <f>A68</f>
        <v>1</v>
      </c>
      <c r="B87" s="30">
        <f>B68</f>
        <v>4</v>
      </c>
      <c r="C87" s="57" t="s">
        <v>4</v>
      </c>
      <c r="D87" s="58"/>
      <c r="E87" s="31"/>
      <c r="F87" s="32">
        <f>F76+F86</f>
        <v>520</v>
      </c>
      <c r="G87" s="32">
        <f t="shared" ref="G87" si="34">G76+G86</f>
        <v>21.26</v>
      </c>
      <c r="H87" s="32">
        <f t="shared" ref="H87" si="35">H76+H86</f>
        <v>16.96</v>
      </c>
      <c r="I87" s="32">
        <f t="shared" ref="I87" si="36">I76+I86</f>
        <v>74.8</v>
      </c>
      <c r="J87" s="32">
        <f t="shared" ref="J87:L87" si="37">J76+J86</f>
        <v>541</v>
      </c>
      <c r="K87" s="32"/>
      <c r="L87" s="32">
        <f t="shared" si="37"/>
        <v>0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65</v>
      </c>
      <c r="F88" s="40">
        <v>200</v>
      </c>
      <c r="G88" s="40">
        <v>6</v>
      </c>
      <c r="H88" s="40">
        <v>5.8</v>
      </c>
      <c r="I88" s="40">
        <v>42.4</v>
      </c>
      <c r="J88" s="40">
        <v>248</v>
      </c>
      <c r="K88" s="41" t="s">
        <v>68</v>
      </c>
      <c r="L88" s="40"/>
    </row>
    <row r="89" spans="1:12" ht="15" x14ac:dyDescent="0.25">
      <c r="A89" s="23"/>
      <c r="B89" s="15"/>
      <c r="C89" s="11"/>
      <c r="D89" s="6"/>
      <c r="E89" s="42" t="s">
        <v>66</v>
      </c>
      <c r="F89" s="54">
        <v>65</v>
      </c>
      <c r="G89" s="43">
        <v>5</v>
      </c>
      <c r="H89" s="43">
        <v>8</v>
      </c>
      <c r="I89" s="43">
        <v>27.7</v>
      </c>
      <c r="J89" s="43">
        <v>104</v>
      </c>
      <c r="K89" s="44" t="s">
        <v>69</v>
      </c>
      <c r="L89" s="43"/>
    </row>
    <row r="90" spans="1:12" ht="15" x14ac:dyDescent="0.25">
      <c r="A90" s="23"/>
      <c r="B90" s="15"/>
      <c r="C90" s="11"/>
      <c r="D90" s="7" t="s">
        <v>22</v>
      </c>
      <c r="E90" s="42" t="s">
        <v>44</v>
      </c>
      <c r="F90" s="43">
        <v>200</v>
      </c>
      <c r="G90" s="43">
        <v>3.9</v>
      </c>
      <c r="H90" s="43">
        <v>3.5</v>
      </c>
      <c r="I90" s="43">
        <v>22.9</v>
      </c>
      <c r="J90" s="43">
        <v>135</v>
      </c>
      <c r="K90" s="44" t="s">
        <v>49</v>
      </c>
      <c r="L90" s="43"/>
    </row>
    <row r="91" spans="1:12" ht="15" x14ac:dyDescent="0.25">
      <c r="A91" s="23"/>
      <c r="B91" s="15"/>
      <c r="C91" s="11"/>
      <c r="D91" s="7" t="s">
        <v>23</v>
      </c>
      <c r="E91" s="42" t="s">
        <v>46</v>
      </c>
      <c r="F91" s="43">
        <v>40</v>
      </c>
      <c r="G91" s="43">
        <v>3</v>
      </c>
      <c r="H91" s="43">
        <v>1.5</v>
      </c>
      <c r="I91" s="43">
        <v>20</v>
      </c>
      <c r="J91" s="43">
        <v>95</v>
      </c>
      <c r="K91" s="44"/>
      <c r="L91" s="43"/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SUM(F88:F94)</f>
        <v>505</v>
      </c>
      <c r="G95" s="19">
        <f>SUM(G88:G94)</f>
        <v>17.899999999999999</v>
      </c>
      <c r="H95" s="19">
        <f>SUM(H88:H94)</f>
        <v>18.8</v>
      </c>
      <c r="I95" s="19">
        <f>SUM(I88:I94)</f>
        <v>113</v>
      </c>
      <c r="J95" s="19">
        <f>SUM(J88:J94)</f>
        <v>582</v>
      </c>
      <c r="K95" s="25"/>
      <c r="L95" s="19">
        <f>SUM(L88:L94)</f>
        <v>0</v>
      </c>
    </row>
    <row r="96" spans="1:12" ht="3" customHeight="1" x14ac:dyDescent="0.25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hidden="1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hidden="1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hidden="1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A88</f>
        <v>1</v>
      </c>
      <c r="B106" s="30">
        <f>B88</f>
        <v>5</v>
      </c>
      <c r="C106" s="57" t="s">
        <v>4</v>
      </c>
      <c r="D106" s="58"/>
      <c r="E106" s="31"/>
      <c r="F106" s="32">
        <f>F95+F105</f>
        <v>505</v>
      </c>
      <c r="G106" s="32">
        <f t="shared" ref="G106" si="42">G95+G105</f>
        <v>17.899999999999999</v>
      </c>
      <c r="H106" s="32">
        <f t="shared" ref="H106" si="43">H95+H105</f>
        <v>18.8</v>
      </c>
      <c r="I106" s="32">
        <f t="shared" ref="I106" si="44">I95+I105</f>
        <v>113</v>
      </c>
      <c r="J106" s="32">
        <f t="shared" ref="J106:L106" si="45">J95+J105</f>
        <v>582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80</v>
      </c>
      <c r="F107" s="40">
        <v>103</v>
      </c>
      <c r="G107" s="40">
        <v>8.3000000000000007</v>
      </c>
      <c r="H107" s="40">
        <v>12.1</v>
      </c>
      <c r="I107" s="40">
        <v>21.3</v>
      </c>
      <c r="J107" s="40">
        <v>227</v>
      </c>
      <c r="K107" s="41"/>
      <c r="L107" s="40"/>
    </row>
    <row r="108" spans="1:12" ht="15" x14ac:dyDescent="0.25">
      <c r="A108" s="23"/>
      <c r="B108" s="15"/>
      <c r="C108" s="11"/>
      <c r="D108" s="8"/>
      <c r="E108" s="51" t="s">
        <v>61</v>
      </c>
      <c r="F108" s="52">
        <v>150</v>
      </c>
      <c r="G108" s="52">
        <v>5.3</v>
      </c>
      <c r="H108" s="52">
        <v>3.8</v>
      </c>
      <c r="I108" s="52">
        <v>32.4</v>
      </c>
      <c r="J108" s="52">
        <v>188</v>
      </c>
      <c r="K108" s="53" t="s">
        <v>70</v>
      </c>
      <c r="L108" s="52"/>
    </row>
    <row r="109" spans="1:12" ht="15" x14ac:dyDescent="0.25">
      <c r="A109" s="23"/>
      <c r="B109" s="15"/>
      <c r="C109" s="11"/>
      <c r="D109" s="6"/>
      <c r="E109" s="56" t="s">
        <v>77</v>
      </c>
      <c r="F109" s="43">
        <v>30</v>
      </c>
      <c r="G109" s="43">
        <v>0.8</v>
      </c>
      <c r="H109" s="43">
        <v>1</v>
      </c>
      <c r="I109" s="43">
        <v>5.5</v>
      </c>
      <c r="J109" s="43">
        <v>34</v>
      </c>
      <c r="K109" s="44" t="s">
        <v>64</v>
      </c>
      <c r="L109" s="43"/>
    </row>
    <row r="110" spans="1:12" ht="15" x14ac:dyDescent="0.25">
      <c r="A110" s="23"/>
      <c r="B110" s="15"/>
      <c r="C110" s="11"/>
      <c r="D110" s="7" t="s">
        <v>22</v>
      </c>
      <c r="E110" s="56" t="s">
        <v>76</v>
      </c>
      <c r="F110" s="43">
        <v>200</v>
      </c>
      <c r="G110" s="43">
        <v>0</v>
      </c>
      <c r="H110" s="43">
        <v>0</v>
      </c>
      <c r="I110" s="43">
        <v>9.1</v>
      </c>
      <c r="J110" s="43">
        <v>35</v>
      </c>
      <c r="K110" s="44"/>
      <c r="L110" s="43"/>
    </row>
    <row r="111" spans="1:12" ht="15" x14ac:dyDescent="0.25">
      <c r="A111" s="23"/>
      <c r="B111" s="15"/>
      <c r="C111" s="11"/>
      <c r="D111" s="7"/>
      <c r="E111" s="42" t="s">
        <v>45</v>
      </c>
      <c r="F111" s="43">
        <v>40</v>
      </c>
      <c r="G111" s="43">
        <v>3</v>
      </c>
      <c r="H111" s="43">
        <v>1</v>
      </c>
      <c r="I111" s="43">
        <v>17</v>
      </c>
      <c r="J111" s="43">
        <v>82</v>
      </c>
      <c r="K111" s="44"/>
      <c r="L111" s="43"/>
    </row>
    <row r="112" spans="1:12" ht="15" x14ac:dyDescent="0.25">
      <c r="A112" s="23"/>
      <c r="B112" s="15"/>
      <c r="C112" s="11"/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10.25" customHeight="1" x14ac:dyDescent="0.25">
      <c r="A116" s="24"/>
      <c r="B116" s="17"/>
      <c r="C116" s="8"/>
      <c r="D116" s="18" t="s">
        <v>33</v>
      </c>
      <c r="E116" s="9"/>
      <c r="F116" s="19">
        <f>SUM(F107:F115)</f>
        <v>523</v>
      </c>
      <c r="G116" s="19">
        <f t="shared" ref="G116:J116" si="46">SUM(G107:G115)</f>
        <v>17.400000000000002</v>
      </c>
      <c r="H116" s="19">
        <f t="shared" si="46"/>
        <v>17.899999999999999</v>
      </c>
      <c r="I116" s="19">
        <f t="shared" si="46"/>
        <v>85.3</v>
      </c>
      <c r="J116" s="19">
        <f t="shared" si="46"/>
        <v>566</v>
      </c>
      <c r="K116" s="25"/>
      <c r="L116" s="19">
        <f t="shared" ref="L116" si="47">SUM(L107:L115)</f>
        <v>0</v>
      </c>
    </row>
    <row r="117" spans="1:12" ht="2.25" customHeight="1" x14ac:dyDescent="0.25">
      <c r="A117" s="26">
        <f>A107</f>
        <v>2</v>
      </c>
      <c r="B117" s="13">
        <f>B107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hidden="1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hidden="1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hidden="1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48">SUM(G117:G125)</f>
        <v>0</v>
      </c>
      <c r="H126" s="19">
        <f t="shared" si="48"/>
        <v>0</v>
      </c>
      <c r="I126" s="19">
        <f t="shared" si="48"/>
        <v>0</v>
      </c>
      <c r="J126" s="19">
        <f t="shared" si="48"/>
        <v>0</v>
      </c>
      <c r="K126" s="25"/>
      <c r="L126" s="19">
        <f t="shared" ref="L126" si="49">SUM(L117:L125)</f>
        <v>0</v>
      </c>
    </row>
    <row r="127" spans="1:12" ht="15" x14ac:dyDescent="0.2">
      <c r="A127" s="29">
        <f>A107</f>
        <v>2</v>
      </c>
      <c r="B127" s="30">
        <f>B107</f>
        <v>1</v>
      </c>
      <c r="C127" s="57" t="s">
        <v>4</v>
      </c>
      <c r="D127" s="58"/>
      <c r="E127" s="31"/>
      <c r="F127" s="32">
        <f>F116+F126</f>
        <v>523</v>
      </c>
      <c r="G127" s="32">
        <f t="shared" ref="G127" si="50">G116+G126</f>
        <v>17.400000000000002</v>
      </c>
      <c r="H127" s="32">
        <f t="shared" ref="H127" si="51">H116+H126</f>
        <v>17.899999999999999</v>
      </c>
      <c r="I127" s="32">
        <f t="shared" ref="I127" si="52">I116+I126</f>
        <v>85.3</v>
      </c>
      <c r="J127" s="32">
        <f t="shared" ref="J127:L127" si="53">J116+J126</f>
        <v>566</v>
      </c>
      <c r="K127" s="32"/>
      <c r="L127" s="32">
        <f t="shared" si="53"/>
        <v>0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39" t="s">
        <v>60</v>
      </c>
      <c r="F128" s="40">
        <v>100</v>
      </c>
      <c r="G128" s="40">
        <v>12</v>
      </c>
      <c r="H128" s="40">
        <v>11</v>
      </c>
      <c r="I128" s="40">
        <v>5</v>
      </c>
      <c r="J128" s="40">
        <v>177</v>
      </c>
      <c r="K128" s="41">
        <v>260</v>
      </c>
      <c r="L128" s="40"/>
    </row>
    <row r="129" spans="1:12" ht="15" x14ac:dyDescent="0.25">
      <c r="A129" s="14"/>
      <c r="B129" s="15"/>
      <c r="C129" s="11"/>
      <c r="D129" s="6"/>
      <c r="E129" s="42" t="s">
        <v>82</v>
      </c>
      <c r="F129" s="43">
        <v>150</v>
      </c>
      <c r="G129" s="43">
        <v>3.1</v>
      </c>
      <c r="H129" s="43">
        <v>4.2</v>
      </c>
      <c r="I129" s="43">
        <v>20.6</v>
      </c>
      <c r="J129" s="43">
        <v>135</v>
      </c>
      <c r="K129" s="44" t="s">
        <v>58</v>
      </c>
      <c r="L129" s="43"/>
    </row>
    <row r="130" spans="1:12" ht="15" x14ac:dyDescent="0.25">
      <c r="A130" s="14"/>
      <c r="B130" s="15"/>
      <c r="C130" s="11"/>
      <c r="D130" s="7" t="s">
        <v>22</v>
      </c>
      <c r="E130" s="56" t="s">
        <v>77</v>
      </c>
      <c r="F130" s="43">
        <v>30</v>
      </c>
      <c r="G130" s="43">
        <v>0.8</v>
      </c>
      <c r="H130" s="43">
        <v>1</v>
      </c>
      <c r="I130" s="43">
        <v>5.5</v>
      </c>
      <c r="J130" s="43">
        <v>34</v>
      </c>
      <c r="K130" s="44" t="s">
        <v>64</v>
      </c>
      <c r="L130" s="43"/>
    </row>
    <row r="131" spans="1:12" ht="15" x14ac:dyDescent="0.25">
      <c r="A131" s="14"/>
      <c r="B131" s="15"/>
      <c r="C131" s="11"/>
      <c r="D131" s="7"/>
      <c r="E131" s="42" t="s">
        <v>56</v>
      </c>
      <c r="F131" s="43">
        <v>200</v>
      </c>
      <c r="G131" s="43">
        <v>0.5</v>
      </c>
      <c r="H131" s="43">
        <v>0</v>
      </c>
      <c r="I131" s="43">
        <v>18.3</v>
      </c>
      <c r="J131" s="43">
        <v>72</v>
      </c>
      <c r="K131" s="44" t="s">
        <v>59</v>
      </c>
      <c r="L131" s="43"/>
    </row>
    <row r="132" spans="1:12" ht="15" x14ac:dyDescent="0.25">
      <c r="A132" s="14"/>
      <c r="B132" s="15"/>
      <c r="C132" s="11"/>
      <c r="D132" s="7" t="s">
        <v>23</v>
      </c>
      <c r="E132" s="42" t="s">
        <v>45</v>
      </c>
      <c r="F132" s="43">
        <v>40</v>
      </c>
      <c r="G132" s="43">
        <v>3</v>
      </c>
      <c r="H132" s="43">
        <v>1</v>
      </c>
      <c r="I132" s="43">
        <v>17</v>
      </c>
      <c r="J132" s="43">
        <v>82</v>
      </c>
      <c r="K132" s="44"/>
      <c r="L132" s="43"/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SUM(F128:F135)</f>
        <v>520</v>
      </c>
      <c r="G136" s="19">
        <f t="shared" ref="G136:J136" si="54">SUM(G128:G135)</f>
        <v>19.399999999999999</v>
      </c>
      <c r="H136" s="19">
        <f t="shared" si="54"/>
        <v>17.2</v>
      </c>
      <c r="I136" s="19">
        <f t="shared" si="54"/>
        <v>66.400000000000006</v>
      </c>
      <c r="J136" s="19">
        <f t="shared" si="54"/>
        <v>500</v>
      </c>
      <c r="K136" s="25"/>
      <c r="L136" s="19">
        <f t="shared" ref="L136" si="55">SUM(L128:L135)</f>
        <v>0</v>
      </c>
    </row>
    <row r="137" spans="1:12" ht="1.5" customHeight="1" x14ac:dyDescent="0.2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hidden="1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hidden="1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hidden="1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hidden="1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6">SUM(G137:G145)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SUM(L137:L145)</f>
        <v>0</v>
      </c>
    </row>
    <row r="147" spans="1:12" ht="15" x14ac:dyDescent="0.2">
      <c r="A147" s="33">
        <f>A128</f>
        <v>2</v>
      </c>
      <c r="B147" s="33">
        <f>B128</f>
        <v>2</v>
      </c>
      <c r="C147" s="57" t="s">
        <v>4</v>
      </c>
      <c r="D147" s="58"/>
      <c r="E147" s="31"/>
      <c r="F147" s="32">
        <f>F136+F146</f>
        <v>520</v>
      </c>
      <c r="G147" s="32">
        <f t="shared" ref="G147" si="58">G136+G146</f>
        <v>19.399999999999999</v>
      </c>
      <c r="H147" s="32">
        <f t="shared" ref="H147" si="59">H136+H146</f>
        <v>17.2</v>
      </c>
      <c r="I147" s="32">
        <f t="shared" ref="I147" si="60">I136+I146</f>
        <v>66.400000000000006</v>
      </c>
      <c r="J147" s="32">
        <f t="shared" ref="J147:L147" si="61">J136+J146</f>
        <v>500</v>
      </c>
      <c r="K147" s="32"/>
      <c r="L147" s="32">
        <f t="shared" si="61"/>
        <v>0</v>
      </c>
    </row>
    <row r="148" spans="1:12" ht="25.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71</v>
      </c>
      <c r="F148" s="40">
        <v>250</v>
      </c>
      <c r="G148" s="40">
        <v>19.2</v>
      </c>
      <c r="H148" s="40">
        <v>17.600000000000001</v>
      </c>
      <c r="I148" s="40">
        <v>35</v>
      </c>
      <c r="J148" s="40">
        <v>379</v>
      </c>
      <c r="K148" s="41" t="s">
        <v>72</v>
      </c>
      <c r="L148" s="40"/>
    </row>
    <row r="149" spans="1:12" ht="15" x14ac:dyDescent="0.25">
      <c r="A149" s="23"/>
      <c r="B149" s="15"/>
      <c r="C149" s="11"/>
      <c r="D149" s="6"/>
      <c r="E149" s="56" t="s">
        <v>77</v>
      </c>
      <c r="F149" s="43">
        <v>30</v>
      </c>
      <c r="G149" s="43">
        <v>0.8</v>
      </c>
      <c r="H149" s="43">
        <v>1</v>
      </c>
      <c r="I149" s="43">
        <v>5.5</v>
      </c>
      <c r="J149" s="43">
        <v>34</v>
      </c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56</v>
      </c>
      <c r="F150" s="43">
        <v>200</v>
      </c>
      <c r="G150" s="43">
        <v>0.5</v>
      </c>
      <c r="H150" s="43">
        <v>0</v>
      </c>
      <c r="I150" s="43">
        <v>18.3</v>
      </c>
      <c r="J150" s="43">
        <v>72</v>
      </c>
      <c r="K150" s="44" t="s">
        <v>59</v>
      </c>
      <c r="L150" s="43"/>
    </row>
    <row r="151" spans="1:12" ht="15" x14ac:dyDescent="0.25">
      <c r="A151" s="23"/>
      <c r="B151" s="15"/>
      <c r="C151" s="11"/>
      <c r="D151" s="7"/>
      <c r="E151" s="42" t="s">
        <v>45</v>
      </c>
      <c r="F151" s="43">
        <v>40</v>
      </c>
      <c r="G151" s="43">
        <v>3</v>
      </c>
      <c r="H151" s="43">
        <v>1</v>
      </c>
      <c r="I151" s="43">
        <v>17</v>
      </c>
      <c r="J151" s="43">
        <v>82</v>
      </c>
      <c r="K151" s="44"/>
      <c r="L151" s="43"/>
    </row>
    <row r="152" spans="1:12" ht="15.75" customHeight="1" x14ac:dyDescent="0.25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520</v>
      </c>
      <c r="G156" s="19">
        <f t="shared" ref="G156:J156" si="62">SUM(G148:G155)</f>
        <v>23.5</v>
      </c>
      <c r="H156" s="19">
        <f t="shared" si="62"/>
        <v>19.600000000000001</v>
      </c>
      <c r="I156" s="19">
        <f t="shared" si="62"/>
        <v>75.8</v>
      </c>
      <c r="J156" s="19">
        <f t="shared" si="62"/>
        <v>567</v>
      </c>
      <c r="K156" s="25"/>
      <c r="L156" s="19">
        <f t="shared" ref="L156" si="63">SUM(L148:L155)</f>
        <v>0</v>
      </c>
    </row>
    <row r="157" spans="1:12" ht="6" hidden="1" customHeight="1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hidden="1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hidden="1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hidden="1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4">SUM(G157:G165)</f>
        <v>0</v>
      </c>
      <c r="H166" s="19">
        <f t="shared" si="64"/>
        <v>0</v>
      </c>
      <c r="I166" s="19">
        <f t="shared" si="64"/>
        <v>0</v>
      </c>
      <c r="J166" s="19">
        <f t="shared" si="64"/>
        <v>0</v>
      </c>
      <c r="K166" s="25"/>
      <c r="L166" s="19">
        <f t="shared" ref="L166" si="65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7" t="s">
        <v>4</v>
      </c>
      <c r="D167" s="58"/>
      <c r="E167" s="31"/>
      <c r="F167" s="32">
        <f>F156+F166</f>
        <v>520</v>
      </c>
      <c r="G167" s="32">
        <f t="shared" ref="G167" si="66">G156+G166</f>
        <v>23.5</v>
      </c>
      <c r="H167" s="32">
        <f t="shared" ref="H167" si="67">H156+H166</f>
        <v>19.600000000000001</v>
      </c>
      <c r="I167" s="32">
        <f t="shared" ref="I167" si="68">I156+I166</f>
        <v>75.8</v>
      </c>
      <c r="J167" s="32">
        <f t="shared" ref="J167:L167" si="69">J156+J166</f>
        <v>567</v>
      </c>
      <c r="K167" s="32"/>
      <c r="L167" s="32">
        <f t="shared" si="69"/>
        <v>0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81</v>
      </c>
      <c r="F168" s="40">
        <v>200</v>
      </c>
      <c r="G168" s="40">
        <v>28.87</v>
      </c>
      <c r="H168" s="40">
        <v>21.03</v>
      </c>
      <c r="I168" s="40">
        <v>23.05</v>
      </c>
      <c r="J168" s="40">
        <v>400</v>
      </c>
      <c r="K168" s="41">
        <v>231</v>
      </c>
      <c r="L168" s="40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56" t="s">
        <v>76</v>
      </c>
      <c r="F170" s="43">
        <v>200</v>
      </c>
      <c r="G170" s="43">
        <v>0</v>
      </c>
      <c r="H170" s="43">
        <v>0</v>
      </c>
      <c r="I170" s="43">
        <v>9.1</v>
      </c>
      <c r="J170" s="43">
        <v>35</v>
      </c>
      <c r="K170" s="44" t="s">
        <v>79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24</v>
      </c>
      <c r="E172" s="42" t="s">
        <v>67</v>
      </c>
      <c r="F172" s="43">
        <v>100</v>
      </c>
      <c r="G172" s="43">
        <v>0</v>
      </c>
      <c r="H172" s="43">
        <v>0</v>
      </c>
      <c r="I172" s="43">
        <v>12</v>
      </c>
      <c r="J172" s="43">
        <v>55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SUM(F168:F174)</f>
        <v>500</v>
      </c>
      <c r="G175" s="19">
        <f t="shared" ref="G175:J175" si="70">SUM(G168:G174)</f>
        <v>28.87</v>
      </c>
      <c r="H175" s="19">
        <f t="shared" si="70"/>
        <v>21.03</v>
      </c>
      <c r="I175" s="19">
        <f t="shared" si="70"/>
        <v>44.15</v>
      </c>
      <c r="J175" s="19">
        <f t="shared" si="70"/>
        <v>490</v>
      </c>
      <c r="K175" s="25"/>
      <c r="L175" s="19">
        <f t="shared" ref="L175" si="71">SUM(L168:L174)</f>
        <v>0</v>
      </c>
    </row>
    <row r="176" spans="1:12" ht="3" customHeight="1" x14ac:dyDescent="0.25">
      <c r="A176" s="26">
        <f>A168</f>
        <v>2</v>
      </c>
      <c r="B176" s="13">
        <f>B168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hidden="1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hidden="1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hidden="1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hidden="1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A168</f>
        <v>2</v>
      </c>
      <c r="B186" s="30">
        <f>B168</f>
        <v>4</v>
      </c>
      <c r="C186" s="57" t="s">
        <v>4</v>
      </c>
      <c r="D186" s="58"/>
      <c r="E186" s="31"/>
      <c r="F186" s="32">
        <f>F175+F185</f>
        <v>500</v>
      </c>
      <c r="G186" s="32">
        <f t="shared" ref="G186" si="74">G175+G185</f>
        <v>28.87</v>
      </c>
      <c r="H186" s="32">
        <f t="shared" ref="H186" si="75">H175+H185</f>
        <v>21.03</v>
      </c>
      <c r="I186" s="32">
        <f t="shared" ref="I186" si="76">I175+I185</f>
        <v>44.15</v>
      </c>
      <c r="J186" s="32">
        <f t="shared" ref="J186:L186" si="77">J175+J185</f>
        <v>490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200</v>
      </c>
      <c r="G187" s="40">
        <v>3.4</v>
      </c>
      <c r="H187" s="40">
        <v>3.7</v>
      </c>
      <c r="I187" s="40">
        <v>12</v>
      </c>
      <c r="J187" s="40">
        <v>95</v>
      </c>
      <c r="K187" s="41" t="s">
        <v>74</v>
      </c>
      <c r="L187" s="40"/>
    </row>
    <row r="188" spans="1:12" ht="15" x14ac:dyDescent="0.25">
      <c r="A188" s="23"/>
      <c r="B188" s="15"/>
      <c r="C188" s="11"/>
      <c r="D188" s="6"/>
      <c r="E188" s="42" t="s">
        <v>78</v>
      </c>
      <c r="F188" s="43">
        <v>60</v>
      </c>
      <c r="G188" s="43">
        <v>3.9</v>
      </c>
      <c r="H188" s="43">
        <v>7.7</v>
      </c>
      <c r="I188" s="43">
        <v>23.5</v>
      </c>
      <c r="J188" s="43">
        <v>181</v>
      </c>
      <c r="K188" s="63">
        <v>1.1299999999999999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3.9</v>
      </c>
      <c r="H189" s="43">
        <v>3.5</v>
      </c>
      <c r="I189" s="43">
        <v>22.9</v>
      </c>
      <c r="J189" s="43">
        <v>135</v>
      </c>
      <c r="K189" s="44" t="s">
        <v>75</v>
      </c>
      <c r="L189" s="43"/>
    </row>
    <row r="190" spans="1:12" ht="13.5" customHeight="1" x14ac:dyDescent="0.25">
      <c r="A190" s="23"/>
      <c r="B190" s="15"/>
      <c r="C190" s="11"/>
      <c r="D190" s="7" t="s">
        <v>23</v>
      </c>
      <c r="E190" s="42" t="s">
        <v>46</v>
      </c>
      <c r="F190" s="43">
        <v>40</v>
      </c>
      <c r="G190" s="43">
        <v>3</v>
      </c>
      <c r="H190" s="43">
        <v>1.5</v>
      </c>
      <c r="I190" s="43">
        <v>20</v>
      </c>
      <c r="J190" s="43">
        <v>95</v>
      </c>
      <c r="K190" s="44"/>
      <c r="L190" s="43"/>
    </row>
    <row r="191" spans="1:12" ht="15" hidden="1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SUM(F187:F193)</f>
        <v>500</v>
      </c>
      <c r="G194" s="19">
        <f t="shared" ref="G194:J194" si="78">SUM(G187:G193)</f>
        <v>14.2</v>
      </c>
      <c r="H194" s="19">
        <f t="shared" si="78"/>
        <v>16.399999999999999</v>
      </c>
      <c r="I194" s="19">
        <f t="shared" si="78"/>
        <v>78.400000000000006</v>
      </c>
      <c r="J194" s="19">
        <f t="shared" si="78"/>
        <v>506</v>
      </c>
      <c r="K194" s="25"/>
      <c r="L194" s="19">
        <f t="shared" ref="L194" si="79">SUM(L187:L193)</f>
        <v>0</v>
      </c>
    </row>
    <row r="195" spans="1:12" ht="3" customHeight="1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hidden="1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hidden="1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hidden="1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hidden="1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hidden="1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hidden="1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hidden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hidden="1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hidden="1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0">SUM(G195:G203)</f>
        <v>0</v>
      </c>
      <c r="H204" s="19">
        <f t="shared" si="80"/>
        <v>0</v>
      </c>
      <c r="I204" s="19">
        <f t="shared" si="80"/>
        <v>0</v>
      </c>
      <c r="J204" s="19">
        <f t="shared" si="80"/>
        <v>0</v>
      </c>
      <c r="K204" s="25"/>
      <c r="L204" s="19">
        <f t="shared" ref="L204" si="81">SUM(L195:L203)</f>
        <v>0</v>
      </c>
    </row>
    <row r="205" spans="1:12" ht="15" hidden="1" x14ac:dyDescent="0.2">
      <c r="A205" s="29">
        <f>A187</f>
        <v>2</v>
      </c>
      <c r="B205" s="30">
        <f>B187</f>
        <v>5</v>
      </c>
      <c r="C205" s="57" t="s">
        <v>4</v>
      </c>
      <c r="D205" s="58"/>
      <c r="E205" s="31"/>
      <c r="F205" s="32">
        <f>F194+F204</f>
        <v>500</v>
      </c>
      <c r="G205" s="32">
        <f t="shared" ref="G205" si="82">G194+G204</f>
        <v>14.2</v>
      </c>
      <c r="H205" s="32">
        <f t="shared" ref="H205" si="83">H194+H204</f>
        <v>16.399999999999999</v>
      </c>
      <c r="I205" s="32">
        <f t="shared" ref="I205" si="84">I194+I204</f>
        <v>78.400000000000006</v>
      </c>
      <c r="J205" s="32">
        <f t="shared" ref="J205:L205" si="85">J194+J204</f>
        <v>506</v>
      </c>
      <c r="K205" s="32"/>
      <c r="L205" s="32">
        <f t="shared" si="85"/>
        <v>0</v>
      </c>
    </row>
    <row r="206" spans="1:12" x14ac:dyDescent="0.2">
      <c r="A206" s="27"/>
      <c r="B206" s="28"/>
      <c r="C206" s="59" t="s">
        <v>5</v>
      </c>
      <c r="D206" s="59"/>
      <c r="E206" s="59"/>
      <c r="F206" s="34">
        <f>(F25+F46+F67+F87+F106+F127+F147+F167+F186+F205)/(IF(F25=0,0,1)+IF(F46=0,0,1)+IF(F67=0,0,1)+IF(F87=0,0,1)+IF(F106=0,0,1)+IF(F127=0,0,1)+IF(F147=0,0,1)+IF(F167=0,0,1)+IF(F186=0,0,1)+IF(F205=0,0,1))</f>
        <v>516.1</v>
      </c>
      <c r="G206" s="34">
        <f>(G25+G46+G67+G87+G106+G127+G147+G167+G186+G205)/(IF(G25=0,0,1)+IF(G46=0,0,1)+IF(G67=0,0,1)+IF(G87=0,0,1)+IF(G106=0,0,1)+IF(G127=0,0,1)+IF(G147=0,0,1)+IF(G167=0,0,1)+IF(G186=0,0,1)+IF(G205=0,0,1))</f>
        <v>20.574999999999999</v>
      </c>
      <c r="H206" s="34">
        <f>(H25+H46+H67+H87+H106+H127+H147+H167+H186+H205)/(IF(H25=0,0,1)+IF(H46=0,0,1)+IF(H67=0,0,1)+IF(H87=0,0,1)+IF(H106=0,0,1)+IF(H127=0,0,1)+IF(H147=0,0,1)+IF(H167=0,0,1)+IF(H186=0,0,1)+IF(H205=0,0,1))</f>
        <v>16.837000000000003</v>
      </c>
      <c r="I206" s="34">
        <f>(I25+I46+I67+I87+I106+I127+I147+I167+I186+I205)/(IF(I25=0,0,1)+IF(I46=0,0,1)+IF(I67=0,0,1)+IF(I87=0,0,1)+IF(I106=0,0,1)+IF(I127=0,0,1)+IF(I147=0,0,1)+IF(I167=0,0,1)+IF(I186=0,0,1)+IF(I205=0,0,1))</f>
        <v>77.773999999999987</v>
      </c>
      <c r="J206" s="34">
        <f>(J25+J46+J67+J87+J106+J127+J147+J167+J186+J205)/(IF(J25=0,0,1)+IF(J46=0,0,1)+IF(J67=0,0,1)+IF(J87=0,0,1)+IF(J106=0,0,1)+IF(J127=0,0,1)+IF(J147=0,0,1)+IF(J167=0,0,1)+IF(J186=0,0,1)+IF(J205=0,0,1))</f>
        <v>533</v>
      </c>
      <c r="K206" s="34"/>
      <c r="L206" s="34"/>
    </row>
  </sheetData>
  <mergeCells count="14">
    <mergeCell ref="C1:E1"/>
    <mergeCell ref="H1:K1"/>
    <mergeCell ref="H2:K2"/>
    <mergeCell ref="C46:D46"/>
    <mergeCell ref="C67:D67"/>
    <mergeCell ref="C87:D87"/>
    <mergeCell ref="C106:D106"/>
    <mergeCell ref="C25:D25"/>
    <mergeCell ref="C206:E206"/>
    <mergeCell ref="C205:D205"/>
    <mergeCell ref="C127:D127"/>
    <mergeCell ref="C147:D147"/>
    <mergeCell ref="C167:D167"/>
    <mergeCell ref="C186:D18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cp:lastPrinted>2024-10-24T07:00:25Z</cp:lastPrinted>
  <dcterms:created xsi:type="dcterms:W3CDTF">2022-05-16T14:23:56Z</dcterms:created>
  <dcterms:modified xsi:type="dcterms:W3CDTF">2024-10-31T08:36:21Z</dcterms:modified>
</cp:coreProperties>
</file>